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5" r:id="rId2"/>
  </sheets>
  <calcPr calcId="125725" refMode="R1C1"/>
</workbook>
</file>

<file path=xl/calcChain.xml><?xml version="1.0" encoding="utf-8"?>
<calcChain xmlns="http://schemas.openxmlformats.org/spreadsheetml/2006/main">
  <c r="G13" i="2"/>
  <c r="F22" i="5" l="1"/>
  <c r="F21"/>
  <c r="E20"/>
  <c r="E23" s="1"/>
  <c r="F19"/>
  <c r="F18"/>
  <c r="F17"/>
  <c r="F16"/>
  <c r="F15"/>
  <c r="F14"/>
  <c r="F13"/>
  <c r="F12"/>
  <c r="F11"/>
  <c r="F20" s="1"/>
  <c r="F23" s="1"/>
  <c r="F10"/>
  <c r="D8" i="2" l="1"/>
</calcChain>
</file>

<file path=xl/sharedStrings.xml><?xml version="1.0" encoding="utf-8"?>
<sst xmlns="http://schemas.openxmlformats.org/spreadsheetml/2006/main" count="174" uniqueCount="126">
  <si>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</si>
  <si>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</si>
  <si>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</si>
  <si>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</si>
  <si>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</si>
  <si>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</si>
  <si>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</si>
  <si>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</si>
  <si>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</si>
  <si>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</si>
  <si>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</si>
  <si>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</si>
  <si>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</si>
  <si>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</si>
  <si>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</si>
  <si>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</si>
  <si>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</si>
  <si>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</si>
  <si>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</si>
  <si>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</si>
  <si>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</si>
  <si>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</si>
  <si>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</si>
  <si>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</si>
  <si>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</si>
  <si>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</si>
  <si>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</si>
  <si>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</si>
  <si>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</si>
  <si>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</si>
  <si>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</si>
  <si>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</si>
  <si>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</si>
  <si>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</si>
  <si>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</si>
  <si>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</si>
  <si>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</si>
  <si>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</si>
  <si>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</si>
  <si>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</si>
  <si>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</si>
  <si>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</si>
  <si>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</si>
  <si>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</si>
  <si>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</si>
  <si>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</si>
  <si>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</si>
  <si>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</si>
  <si>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</si>
  <si>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</si>
  <si>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</si>
  <si>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</si>
  <si>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</si>
  <si>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</si>
  <si>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</si>
  <si>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7</t>
  </si>
  <si>
    <t xml:space="preserve">Содержание придомовой территории </t>
  </si>
  <si>
    <t>Уборка контейнерной площадки</t>
  </si>
  <si>
    <t>ВСЕГО с СОИ</t>
  </si>
  <si>
    <t>ФИНАНСОВЫЙ РЕЗУЛЬТАТ</t>
  </si>
  <si>
    <t>акты</t>
  </si>
  <si>
    <t>Обследование дымовентканалов</t>
  </si>
  <si>
    <t>Согласно ПП РФ № 290</t>
  </si>
  <si>
    <t>акт</t>
  </si>
  <si>
    <t>Окос газона</t>
  </si>
  <si>
    <t>м3</t>
  </si>
  <si>
    <t>Исполнитель__________________</t>
  </si>
  <si>
    <t>8</t>
  </si>
  <si>
    <t>Ген.директор ООО "Мастер- Сервис"</t>
  </si>
  <si>
    <t>Санитарное содержание территории без асфальтового покрытия</t>
  </si>
  <si>
    <t>Прочистка вентканалов по заявкам жителей(кв.17,90)</t>
  </si>
  <si>
    <t xml:space="preserve">Ген. директор ООО "Мастер-Сервис" </t>
  </si>
  <si>
    <t>_________________ Косьяненко  Е.Ю.</t>
  </si>
  <si>
    <t>МКД  адрес: Литейная , дом 29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</si>
  <si>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</si>
  <si>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</si>
  <si>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</si>
  <si>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</si>
  <si>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</si>
  <si>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</si>
  <si>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</si>
  <si>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</si>
  <si>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</si>
  <si>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</si>
  <si>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</si>
  <si>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</si>
  <si>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</si>
  <si>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</si>
  <si>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</si>
  <si>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</si>
  <si>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</si>
  <si>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</si>
  <si>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</si>
  <si>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</si>
  <si>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</si>
  <si>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</si>
  <si>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</si>
  <si>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</si>
  <si>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</si>
  <si>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</si>
  <si>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</si>
  <si>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</si>
  <si>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</si>
  <si>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Итого  работ (услуг)необходимо  выполнить в соответствии с требованиями  законодательства РФ в 2022г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</si>
  <si>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</si>
  <si>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</si>
  <si>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</si>
  <si>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</si>
  <si>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</si>
  <si>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средств  на лиц/Сч  СП  на 01.01.2022 г</t>
  </si>
  <si>
    <t>Обработка пескосолянной смесью асфальтового покрытия</t>
  </si>
  <si>
    <t>Мелкий ремонт</t>
  </si>
  <si>
    <t>Изготовление и установка песочницы</t>
  </si>
  <si>
    <t>Завоз песка в песочницу</t>
  </si>
  <si>
    <t>Вывоз не бытового мусора</t>
  </si>
  <si>
    <t xml:space="preserve">Косметический ремонт подьезда </t>
  </si>
  <si>
    <t>Задолженность на 01.01.2022г.(руб)</t>
  </si>
  <si>
    <t xml:space="preserve"> Восстановление отдельных участков железобетонных полов под.4,5,6</t>
  </si>
  <si>
    <t>Очистка ливневых колодцев от грязи имусора</t>
  </si>
  <si>
    <t>Ямочный ремонт срезкой асфальта</t>
  </si>
  <si>
    <t>Задолженнность на 01.01.2023 г</t>
  </si>
  <si>
    <t>Установка п/ящиков</t>
  </si>
  <si>
    <t>Долг СП перед УК в сумме руб на 01.01.2023г</t>
  </si>
  <si>
    <t>Оплачены работы  (услуги) в 2022 г.</t>
  </si>
  <si>
    <t>План    работ (услуг ) согласно  договора управления  на  2023 год</t>
  </si>
  <si>
    <t xml:space="preserve"> г.Тула , ул Литейная , д.29 за  2022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</si>
</sst>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165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" fontId="11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/>
    <xf numFmtId="165" fontId="10" fillId="0" borderId="7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/>
    <xf numFmtId="4" fontId="10" fillId="0" borderId="7" xfId="0" applyNumberFormat="1" applyFont="1" applyFill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2" fontId="10" fillId="0" borderId="11" xfId="0" applyNumberFormat="1" applyFont="1" applyFill="1" applyBorder="1"/>
    <xf numFmtId="49" fontId="11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4" fontId="22" fillId="3" borderId="5" xfId="0" applyNumberFormat="1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0" fontId="23" fillId="0" borderId="15" xfId="0" applyFont="1" applyBorder="1" applyAlignment="1"/>
    <xf numFmtId="4" fontId="22" fillId="3" borderId="16" xfId="0" applyNumberFormat="1" applyFont="1" applyFill="1" applyBorder="1" applyAlignment="1">
      <alignment horizontal="right"/>
    </xf>
    <xf numFmtId="4" fontId="24" fillId="3" borderId="17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23" fillId="3" borderId="0" xfId="0" applyFont="1" applyFill="1" applyAlignment="1"/>
    <xf numFmtId="4" fontId="26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4" fontId="0" fillId="0" borderId="0" xfId="0" applyNumberFormat="1"/>
    <xf numFmtId="0" fontId="27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right"/>
    </xf>
    <xf numFmtId="0" fontId="29" fillId="0" borderId="5" xfId="0" applyFont="1" applyBorder="1" applyAlignment="1">
      <alignment horizontal="center"/>
    </xf>
    <xf numFmtId="2" fontId="29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right" wrapText="1"/>
    </xf>
    <xf numFmtId="3" fontId="10" fillId="3" borderId="5" xfId="0" applyNumberFormat="1" applyFont="1" applyFill="1" applyBorder="1" applyAlignment="1">
      <alignment horizontal="center" vertical="center"/>
    </xf>
    <xf numFmtId="0" fontId="16" fillId="3" borderId="18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8"/>
  <sheetViews>
    <sheetView tabSelected="1" topLeftCell="A37" workbookViewId="0">
      <selection activeCell="E11" sqref="E11"/>
    </sheetView>
  </sheetViews>
  <sheetFormatPr defaultRowHeight="15"/>
  <cols>
    <col min="1" max="1" width="3.85546875" customWidth="1"/>
    <col min="2" max="2" width="41.5703125" customWidth="1"/>
    <col min="3" max="3" width="7.5703125" customWidth="1"/>
    <col min="4" max="4" width="10" customWidth="1"/>
    <col min="5" max="5" width="9.85546875" customWidth="1"/>
    <col min="6" max="6" width="9.28515625" customWidth="1"/>
    <col min="7" max="7" width="16.42578125" customWidth="1"/>
  </cols>
  <sheetData>
    <row r="1" spans="1:7">
      <c r="E1" s="141" t="s">
        <v>16</v>
      </c>
      <c r="F1" s="141"/>
    </row>
    <row r="2" spans="1:7">
      <c r="E2" s="141" t="s">
        <v>68</v>
      </c>
      <c r="F2" s="141"/>
      <c r="G2" s="142"/>
    </row>
    <row r="3" spans="1:7">
      <c r="E3" s="141" t="s">
        <v>17</v>
      </c>
      <c r="F3" s="141"/>
      <c r="G3" s="142"/>
    </row>
    <row r="5" spans="1:7">
      <c r="A5" s="141" t="s">
        <v>18</v>
      </c>
      <c r="B5" s="141"/>
      <c r="C5" s="141"/>
      <c r="D5" s="141"/>
      <c r="E5" s="141"/>
      <c r="F5" s="141"/>
    </row>
    <row r="6" spans="1:7">
      <c r="A6" s="141" t="s">
        <v>125</v>
      </c>
      <c r="B6" s="141"/>
      <c r="C6" s="141"/>
      <c r="D6" s="141"/>
      <c r="E6" s="141"/>
      <c r="F6" s="141"/>
    </row>
    <row r="7" spans="1:7" ht="14.25" customHeight="1">
      <c r="A7" s="42"/>
      <c r="B7" s="42"/>
      <c r="C7" s="42"/>
      <c r="D7" s="42"/>
      <c r="E7" s="42"/>
      <c r="F7" s="42"/>
    </row>
    <row r="8" spans="1:7" ht="18.75" customHeight="1">
      <c r="A8" s="1"/>
      <c r="B8" s="2" t="s">
        <v>19</v>
      </c>
      <c r="C8" s="3"/>
      <c r="D8" s="13" t="e">
        <f>#REF!+#REF!</f>
        <v>#REF!</v>
      </c>
      <c r="E8" s="4"/>
      <c r="F8" s="4"/>
      <c r="G8" s="44">
        <v>15</v>
      </c>
    </row>
    <row r="9" spans="1:7">
      <c r="A9" s="1"/>
      <c r="B9" s="43" t="s">
        <v>50</v>
      </c>
      <c r="C9" s="5"/>
      <c r="D9" s="14"/>
      <c r="E9" s="6"/>
      <c r="F9" s="6"/>
      <c r="G9" s="45">
        <v>5589.9</v>
      </c>
    </row>
    <row r="10" spans="1:7" ht="12.75" customHeight="1">
      <c r="A10" s="1"/>
      <c r="B10" s="43" t="s">
        <v>116</v>
      </c>
      <c r="C10" s="5"/>
      <c r="D10" s="14"/>
      <c r="E10" s="6"/>
      <c r="F10" s="6"/>
      <c r="G10" s="63">
        <v>63700</v>
      </c>
    </row>
    <row r="11" spans="1:7">
      <c r="A11" s="1"/>
      <c r="B11" s="43" t="s">
        <v>20</v>
      </c>
      <c r="C11" s="5"/>
      <c r="D11" s="14"/>
      <c r="E11" s="6"/>
      <c r="F11" s="6"/>
      <c r="G11" s="63">
        <v>1059123.79</v>
      </c>
    </row>
    <row r="12" spans="1:7" ht="14.25" customHeight="1">
      <c r="A12" s="1"/>
      <c r="B12" s="43" t="s">
        <v>21</v>
      </c>
      <c r="C12" s="5"/>
      <c r="D12" s="14"/>
      <c r="E12" s="6"/>
      <c r="F12" s="6"/>
      <c r="G12" s="63">
        <v>1027624.93</v>
      </c>
    </row>
    <row r="13" spans="1:7">
      <c r="A13" s="1"/>
      <c r="B13" s="43" t="s">
        <v>120</v>
      </c>
      <c r="C13" s="5"/>
      <c r="D13" s="14"/>
      <c r="E13" s="6"/>
      <c r="F13" s="6"/>
      <c r="G13" s="57">
        <f>G10+G11-G12</f>
        <v>95198.859999999986</v>
      </c>
    </row>
    <row r="14" spans="1:7" ht="14.25" customHeight="1">
      <c r="A14" s="7"/>
      <c r="B14" s="16" t="s">
        <v>0</v>
      </c>
      <c r="C14" s="4"/>
      <c r="D14" s="15">
        <v>331.7</v>
      </c>
      <c r="E14" s="8"/>
      <c r="F14" s="41"/>
      <c r="G14" s="45">
        <v>513.70000000000005</v>
      </c>
    </row>
    <row r="15" spans="1:7" ht="17.25" customHeight="1" thickBot="1">
      <c r="A15" s="7"/>
      <c r="B15" s="11" t="s">
        <v>15</v>
      </c>
      <c r="C15" s="4"/>
      <c r="D15" s="12"/>
      <c r="E15" s="12"/>
      <c r="F15" s="9"/>
      <c r="G15" s="46">
        <v>12</v>
      </c>
    </row>
    <row r="16" spans="1:7" ht="15" customHeight="1">
      <c r="A16" s="144" t="s">
        <v>1</v>
      </c>
      <c r="B16" s="146" t="s">
        <v>2</v>
      </c>
      <c r="C16" s="148" t="s">
        <v>22</v>
      </c>
      <c r="D16" s="143" t="s">
        <v>24</v>
      </c>
      <c r="E16" s="139" t="s">
        <v>23</v>
      </c>
      <c r="F16" s="143" t="s">
        <v>25</v>
      </c>
      <c r="G16" s="47" t="s">
        <v>26</v>
      </c>
    </row>
    <row r="17" spans="1:7">
      <c r="A17" s="145"/>
      <c r="B17" s="147"/>
      <c r="C17" s="139"/>
      <c r="D17" s="143"/>
      <c r="E17" s="140"/>
      <c r="F17" s="143"/>
      <c r="G17" s="47" t="s">
        <v>27</v>
      </c>
    </row>
    <row r="18" spans="1:7" ht="25.5">
      <c r="A18" s="35">
        <v>1</v>
      </c>
      <c r="B18" s="48" t="s">
        <v>3</v>
      </c>
      <c r="C18" s="25"/>
      <c r="D18" s="26"/>
      <c r="E18" s="27"/>
      <c r="F18" s="56"/>
      <c r="G18" s="86"/>
    </row>
    <row r="19" spans="1:7" ht="17.25" customHeight="1">
      <c r="A19" s="36"/>
      <c r="B19" s="54" t="s">
        <v>29</v>
      </c>
      <c r="C19" s="25" t="s">
        <v>28</v>
      </c>
      <c r="D19" s="26">
        <v>5589.9</v>
      </c>
      <c r="E19" s="61">
        <v>2.7</v>
      </c>
      <c r="F19" s="59">
        <v>12</v>
      </c>
      <c r="G19" s="88">
        <v>181112.76</v>
      </c>
    </row>
    <row r="20" spans="1:7" ht="25.5" customHeight="1">
      <c r="A20" s="37" t="s">
        <v>4</v>
      </c>
      <c r="B20" s="49" t="s">
        <v>30</v>
      </c>
      <c r="C20" s="28"/>
      <c r="D20" s="26"/>
      <c r="E20" s="61"/>
      <c r="F20" s="59"/>
      <c r="G20" s="88">
        <v>57568.997200000005</v>
      </c>
    </row>
    <row r="21" spans="1:7" ht="18" customHeight="1">
      <c r="A21" s="37"/>
      <c r="B21" s="55" t="s">
        <v>31</v>
      </c>
      <c r="C21" s="28" t="s">
        <v>48</v>
      </c>
      <c r="D21" s="59">
        <v>196</v>
      </c>
      <c r="E21" s="61">
        <v>7</v>
      </c>
      <c r="F21" s="59">
        <v>12</v>
      </c>
      <c r="G21" s="87">
        <v>16464</v>
      </c>
    </row>
    <row r="22" spans="1:7" ht="18.75" customHeight="1">
      <c r="A22" s="37"/>
      <c r="B22" s="55" t="s">
        <v>32</v>
      </c>
      <c r="C22" s="28" t="s">
        <v>49</v>
      </c>
      <c r="D22" s="62">
        <v>1027624.93</v>
      </c>
      <c r="E22" s="61">
        <v>0.04</v>
      </c>
      <c r="F22" s="60">
        <v>1</v>
      </c>
      <c r="G22" s="87">
        <v>41104.997200000005</v>
      </c>
    </row>
    <row r="23" spans="1:7" ht="18" customHeight="1">
      <c r="A23" s="37" t="s">
        <v>5</v>
      </c>
      <c r="B23" s="50" t="s">
        <v>33</v>
      </c>
      <c r="C23" s="58"/>
      <c r="D23" s="26"/>
      <c r="E23" s="61"/>
      <c r="F23" s="60"/>
      <c r="G23" s="88">
        <v>119223.178</v>
      </c>
    </row>
    <row r="24" spans="1:7" ht="16.5" customHeight="1">
      <c r="A24" s="37"/>
      <c r="B24" s="55" t="s">
        <v>111</v>
      </c>
      <c r="C24" s="58" t="s">
        <v>51</v>
      </c>
      <c r="D24" s="26">
        <v>5589.9</v>
      </c>
      <c r="E24" s="61">
        <v>0.78</v>
      </c>
      <c r="F24" s="60" t="s">
        <v>63</v>
      </c>
      <c r="G24" s="87">
        <v>4360.1220000000003</v>
      </c>
    </row>
    <row r="25" spans="1:7" ht="16.5" customHeight="1">
      <c r="A25" s="37"/>
      <c r="B25" s="132" t="s">
        <v>112</v>
      </c>
      <c r="C25" s="130" t="s">
        <v>52</v>
      </c>
      <c r="D25" s="131">
        <v>1</v>
      </c>
      <c r="E25" s="131">
        <v>2800</v>
      </c>
      <c r="F25" s="60" t="s">
        <v>63</v>
      </c>
      <c r="G25" s="87">
        <v>2800</v>
      </c>
    </row>
    <row r="26" spans="1:7" ht="16.5" customHeight="1">
      <c r="A26" s="37"/>
      <c r="B26" s="55" t="s">
        <v>115</v>
      </c>
      <c r="C26" s="130" t="s">
        <v>52</v>
      </c>
      <c r="D26" s="131">
        <v>1</v>
      </c>
      <c r="E26" s="61">
        <v>80000</v>
      </c>
      <c r="F26" s="60" t="s">
        <v>63</v>
      </c>
      <c r="G26" s="87">
        <v>80000</v>
      </c>
    </row>
    <row r="27" spans="1:7" ht="16.5" customHeight="1">
      <c r="A27" s="37"/>
      <c r="B27" s="55" t="s">
        <v>121</v>
      </c>
      <c r="C27" s="58" t="s">
        <v>48</v>
      </c>
      <c r="D27" s="59">
        <v>15</v>
      </c>
      <c r="E27" s="61">
        <v>1800</v>
      </c>
      <c r="F27" s="60" t="s">
        <v>63</v>
      </c>
      <c r="G27" s="87">
        <v>27000</v>
      </c>
    </row>
    <row r="28" spans="1:7" ht="32.25" customHeight="1">
      <c r="A28" s="37"/>
      <c r="B28" s="136" t="s">
        <v>117</v>
      </c>
      <c r="C28" s="133" t="s">
        <v>28</v>
      </c>
      <c r="D28" s="135">
        <v>4</v>
      </c>
      <c r="E28" s="134">
        <v>1265.7639999999999</v>
      </c>
      <c r="F28" s="60" t="s">
        <v>63</v>
      </c>
      <c r="G28" s="87">
        <v>5063.0559999999996</v>
      </c>
    </row>
    <row r="29" spans="1:7" ht="25.5" customHeight="1">
      <c r="A29" s="37" t="s">
        <v>6</v>
      </c>
      <c r="B29" s="49" t="s">
        <v>37</v>
      </c>
      <c r="C29" s="28"/>
      <c r="D29" s="59"/>
      <c r="E29" s="61"/>
      <c r="F29" s="60"/>
      <c r="G29" s="88">
        <v>285234.33</v>
      </c>
    </row>
    <row r="30" spans="1:7" ht="15.75" customHeight="1">
      <c r="A30" s="38"/>
      <c r="B30" s="52" t="s">
        <v>34</v>
      </c>
      <c r="C30" s="58" t="s">
        <v>51</v>
      </c>
      <c r="D30" s="59">
        <v>1</v>
      </c>
      <c r="E30" s="61" t="s">
        <v>60</v>
      </c>
      <c r="F30" s="59">
        <v>12</v>
      </c>
      <c r="G30" s="87">
        <v>52115.570000000007</v>
      </c>
    </row>
    <row r="31" spans="1:7" ht="15.75" customHeight="1">
      <c r="A31" s="38"/>
      <c r="B31" s="52" t="s">
        <v>35</v>
      </c>
      <c r="C31" s="58" t="s">
        <v>51</v>
      </c>
      <c r="D31" s="59">
        <v>1</v>
      </c>
      <c r="E31" s="61" t="s">
        <v>60</v>
      </c>
      <c r="F31" s="59">
        <v>12</v>
      </c>
      <c r="G31" s="87">
        <v>128666.14</v>
      </c>
    </row>
    <row r="32" spans="1:7" ht="13.5" customHeight="1">
      <c r="A32" s="38"/>
      <c r="B32" s="52" t="s">
        <v>36</v>
      </c>
      <c r="C32" s="58" t="s">
        <v>51</v>
      </c>
      <c r="D32" s="59">
        <v>1</v>
      </c>
      <c r="E32" s="61" t="s">
        <v>60</v>
      </c>
      <c r="F32" s="59">
        <v>12</v>
      </c>
      <c r="G32" s="87">
        <v>21289.149999999998</v>
      </c>
    </row>
    <row r="33" spans="1:7" ht="15" customHeight="1">
      <c r="A33" s="38"/>
      <c r="B33" s="52" t="s">
        <v>14</v>
      </c>
      <c r="C33" s="58" t="s">
        <v>51</v>
      </c>
      <c r="D33" s="59">
        <v>1</v>
      </c>
      <c r="E33" s="61" t="s">
        <v>60</v>
      </c>
      <c r="F33" s="59">
        <v>12</v>
      </c>
      <c r="G33" s="87">
        <v>83163.47</v>
      </c>
    </row>
    <row r="34" spans="1:7" ht="15" customHeight="1">
      <c r="A34" s="37" t="s">
        <v>8</v>
      </c>
      <c r="B34" s="51" t="s">
        <v>13</v>
      </c>
      <c r="C34" s="58" t="s">
        <v>51</v>
      </c>
      <c r="D34" s="26">
        <v>5589.9</v>
      </c>
      <c r="E34" s="61">
        <v>0.78</v>
      </c>
      <c r="F34" s="59">
        <v>12</v>
      </c>
      <c r="G34" s="88">
        <v>52321.464000000007</v>
      </c>
    </row>
    <row r="35" spans="1:7" ht="21" customHeight="1">
      <c r="A35" s="37" t="s">
        <v>9</v>
      </c>
      <c r="B35" s="51" t="s">
        <v>10</v>
      </c>
      <c r="C35" s="29"/>
      <c r="D35" s="26"/>
      <c r="E35" s="61"/>
      <c r="F35" s="60"/>
      <c r="G35" s="88"/>
    </row>
    <row r="36" spans="1:7" ht="15" customHeight="1">
      <c r="A36" s="37"/>
      <c r="B36" s="52" t="s">
        <v>38</v>
      </c>
      <c r="C36" s="58" t="s">
        <v>51</v>
      </c>
      <c r="D36" s="26"/>
      <c r="E36" s="61"/>
      <c r="F36" s="60"/>
      <c r="G36" s="88">
        <v>65595.55</v>
      </c>
    </row>
    <row r="37" spans="1:7" ht="15" customHeight="1">
      <c r="A37" s="37" t="s">
        <v>55</v>
      </c>
      <c r="B37" s="51" t="s">
        <v>39</v>
      </c>
      <c r="C37" s="58"/>
      <c r="D37" s="26"/>
      <c r="E37" s="61"/>
      <c r="F37" s="60"/>
      <c r="G37" s="88">
        <v>14482.950000000003</v>
      </c>
    </row>
    <row r="38" spans="1:7" ht="15" customHeight="1">
      <c r="A38" s="37"/>
      <c r="B38" s="52" t="s">
        <v>40</v>
      </c>
      <c r="C38" s="58" t="s">
        <v>52</v>
      </c>
      <c r="D38" s="59">
        <v>115</v>
      </c>
      <c r="E38" s="61">
        <v>13.68</v>
      </c>
      <c r="F38" s="60">
        <v>3</v>
      </c>
      <c r="G38" s="89">
        <v>4719.6000000000004</v>
      </c>
    </row>
    <row r="39" spans="1:7" ht="15" customHeight="1">
      <c r="A39" s="37"/>
      <c r="B39" s="52" t="s">
        <v>61</v>
      </c>
      <c r="C39" s="58" t="s">
        <v>52</v>
      </c>
      <c r="D39" s="59">
        <v>115</v>
      </c>
      <c r="E39" s="61">
        <v>25.37</v>
      </c>
      <c r="F39" s="60">
        <v>3</v>
      </c>
      <c r="G39" s="89">
        <v>8752.6500000000015</v>
      </c>
    </row>
    <row r="40" spans="1:7" ht="30.75" customHeight="1">
      <c r="A40" s="37"/>
      <c r="B40" s="52" t="s">
        <v>70</v>
      </c>
      <c r="C40" s="58" t="s">
        <v>52</v>
      </c>
      <c r="D40" s="59">
        <v>2</v>
      </c>
      <c r="E40" s="61">
        <v>505.35</v>
      </c>
      <c r="F40" s="60">
        <v>1</v>
      </c>
      <c r="G40" s="89">
        <v>1010.7</v>
      </c>
    </row>
    <row r="41" spans="1:7" ht="15" customHeight="1">
      <c r="A41" s="37" t="s">
        <v>67</v>
      </c>
      <c r="B41" s="48" t="s">
        <v>41</v>
      </c>
      <c r="C41" s="58" t="s">
        <v>51</v>
      </c>
      <c r="D41" s="26">
        <v>5589.9</v>
      </c>
      <c r="E41" s="61">
        <v>0.13</v>
      </c>
      <c r="F41" s="59">
        <v>12</v>
      </c>
      <c r="G41" s="88">
        <v>8720.2440000000006</v>
      </c>
    </row>
    <row r="42" spans="1:7" ht="15.75" customHeight="1">
      <c r="A42" s="37" t="s">
        <v>11</v>
      </c>
      <c r="B42" s="51" t="s">
        <v>7</v>
      </c>
      <c r="C42" s="28"/>
      <c r="D42" s="26"/>
      <c r="E42" s="61"/>
      <c r="F42" s="60"/>
      <c r="G42" s="88"/>
    </row>
    <row r="43" spans="1:7" ht="15.75" customHeight="1">
      <c r="A43" s="37"/>
      <c r="B43" s="52" t="s">
        <v>62</v>
      </c>
      <c r="C43" s="28" t="s">
        <v>53</v>
      </c>
      <c r="D43" s="26">
        <v>5589.9</v>
      </c>
      <c r="E43" s="61">
        <v>1.32</v>
      </c>
      <c r="F43" s="59">
        <v>12</v>
      </c>
      <c r="G43" s="88">
        <v>88544.016000000003</v>
      </c>
    </row>
    <row r="44" spans="1:7" ht="15" customHeight="1">
      <c r="A44" s="84" t="s">
        <v>12</v>
      </c>
      <c r="B44" s="66" t="s">
        <v>56</v>
      </c>
      <c r="C44" s="25"/>
      <c r="D44" s="26"/>
      <c r="E44" s="61"/>
      <c r="F44" s="60"/>
      <c r="G44" s="88">
        <v>202529.5</v>
      </c>
    </row>
    <row r="45" spans="1:7" ht="28.5" customHeight="1">
      <c r="A45" s="70"/>
      <c r="B45" s="52" t="s">
        <v>42</v>
      </c>
      <c r="C45" s="28" t="s">
        <v>53</v>
      </c>
      <c r="D45" s="26">
        <v>871</v>
      </c>
      <c r="E45" s="61">
        <v>5.4</v>
      </c>
      <c r="F45" s="74">
        <v>12</v>
      </c>
      <c r="G45" s="87">
        <v>56440.800000000003</v>
      </c>
    </row>
    <row r="46" spans="1:7" ht="15.75" customHeight="1">
      <c r="A46" s="70"/>
      <c r="B46" s="71" t="s">
        <v>110</v>
      </c>
      <c r="C46" s="72" t="s">
        <v>51</v>
      </c>
      <c r="D46" s="73">
        <v>1</v>
      </c>
      <c r="E46" s="64">
        <v>800</v>
      </c>
      <c r="F46" s="74">
        <v>3</v>
      </c>
      <c r="G46" s="87">
        <v>2400</v>
      </c>
    </row>
    <row r="47" spans="1:7" ht="15.75" customHeight="1">
      <c r="A47" s="36"/>
      <c r="B47" s="54" t="s">
        <v>57</v>
      </c>
      <c r="C47" s="28" t="s">
        <v>48</v>
      </c>
      <c r="D47" s="59">
        <v>1</v>
      </c>
      <c r="E47" s="26">
        <v>800</v>
      </c>
      <c r="F47" s="59">
        <v>12</v>
      </c>
      <c r="G47" s="87">
        <v>9600</v>
      </c>
    </row>
    <row r="48" spans="1:7" ht="13.5" customHeight="1">
      <c r="A48" s="36"/>
      <c r="B48" s="54" t="s">
        <v>54</v>
      </c>
      <c r="C48" s="72" t="s">
        <v>51</v>
      </c>
      <c r="D48" s="59">
        <v>1</v>
      </c>
      <c r="E48" s="26">
        <v>2200</v>
      </c>
      <c r="F48" s="60">
        <v>3</v>
      </c>
      <c r="G48" s="87">
        <v>7700</v>
      </c>
    </row>
    <row r="49" spans="1:9" ht="24.75" customHeight="1">
      <c r="A49" s="36"/>
      <c r="B49" s="54" t="s">
        <v>69</v>
      </c>
      <c r="C49" s="28" t="s">
        <v>28</v>
      </c>
      <c r="D49" s="26">
        <v>4394</v>
      </c>
      <c r="E49" s="26">
        <v>2.2000000000000002</v>
      </c>
      <c r="F49" s="60">
        <v>8</v>
      </c>
      <c r="G49" s="87">
        <v>77334.400000000009</v>
      </c>
    </row>
    <row r="50" spans="1:9" ht="17.25" customHeight="1">
      <c r="A50" s="36"/>
      <c r="B50" s="54" t="s">
        <v>64</v>
      </c>
      <c r="C50" s="28" t="s">
        <v>28</v>
      </c>
      <c r="D50" s="26">
        <v>4394</v>
      </c>
      <c r="E50" s="26">
        <v>3</v>
      </c>
      <c r="F50" s="60">
        <v>2</v>
      </c>
      <c r="G50" s="87">
        <v>26364</v>
      </c>
    </row>
    <row r="51" spans="1:9" ht="17.25" customHeight="1">
      <c r="A51" s="36"/>
      <c r="B51" s="54" t="s">
        <v>113</v>
      </c>
      <c r="C51" s="28" t="s">
        <v>65</v>
      </c>
      <c r="D51" s="26">
        <v>4</v>
      </c>
      <c r="E51" s="26">
        <v>1100</v>
      </c>
      <c r="F51" s="60">
        <v>1</v>
      </c>
      <c r="G51" s="87">
        <v>4400</v>
      </c>
    </row>
    <row r="52" spans="1:9" ht="15" customHeight="1">
      <c r="A52" s="36"/>
      <c r="B52" s="54" t="s">
        <v>114</v>
      </c>
      <c r="C52" s="28" t="s">
        <v>65</v>
      </c>
      <c r="D52" s="26">
        <v>10</v>
      </c>
      <c r="E52" s="26">
        <v>950</v>
      </c>
      <c r="F52" s="60">
        <v>1</v>
      </c>
      <c r="G52" s="87">
        <v>9500</v>
      </c>
    </row>
    <row r="53" spans="1:9" ht="15" customHeight="1">
      <c r="A53" s="36"/>
      <c r="B53" s="54" t="s">
        <v>118</v>
      </c>
      <c r="C53" s="28" t="s">
        <v>52</v>
      </c>
      <c r="D53" s="26">
        <v>2</v>
      </c>
      <c r="E53" s="26">
        <v>2500</v>
      </c>
      <c r="F53" s="60">
        <v>1</v>
      </c>
      <c r="G53" s="87">
        <v>5000</v>
      </c>
    </row>
    <row r="54" spans="1:9" ht="15" customHeight="1">
      <c r="A54" s="36"/>
      <c r="B54" s="54" t="s">
        <v>119</v>
      </c>
      <c r="C54" s="28" t="s">
        <v>28</v>
      </c>
      <c r="D54" s="26">
        <v>5</v>
      </c>
      <c r="E54" s="26">
        <v>378.06</v>
      </c>
      <c r="F54" s="60">
        <v>1</v>
      </c>
      <c r="G54" s="87">
        <v>1890.3</v>
      </c>
    </row>
    <row r="55" spans="1:9" ht="15" customHeight="1">
      <c r="A55" s="36"/>
      <c r="B55" s="54" t="s">
        <v>114</v>
      </c>
      <c r="C55" s="25" t="s">
        <v>65</v>
      </c>
      <c r="D55" s="137">
        <v>2</v>
      </c>
      <c r="E55" s="26">
        <v>950</v>
      </c>
      <c r="F55" s="60">
        <v>1</v>
      </c>
      <c r="G55" s="87">
        <v>1900</v>
      </c>
    </row>
    <row r="56" spans="1:9" ht="27.75" customHeight="1">
      <c r="A56" s="79"/>
      <c r="B56" s="80" t="s">
        <v>43</v>
      </c>
      <c r="C56" s="30"/>
      <c r="D56" s="30"/>
      <c r="E56" s="30"/>
      <c r="F56" s="30"/>
      <c r="G56" s="67">
        <v>1009737.4391999999</v>
      </c>
    </row>
    <row r="57" spans="1:9" hidden="1">
      <c r="A57" s="75"/>
      <c r="B57" s="75" t="s">
        <v>46</v>
      </c>
      <c r="C57" s="76"/>
      <c r="D57" s="77"/>
      <c r="E57" s="77"/>
      <c r="F57" s="78"/>
      <c r="G57" s="27"/>
    </row>
    <row r="58" spans="1:9">
      <c r="A58" s="10"/>
      <c r="B58" s="40" t="s">
        <v>45</v>
      </c>
      <c r="C58" s="28" t="s">
        <v>28</v>
      </c>
      <c r="D58" s="26">
        <v>5589.9</v>
      </c>
      <c r="E58" s="65">
        <v>0.74</v>
      </c>
      <c r="F58" s="60">
        <v>12</v>
      </c>
      <c r="G58" s="85">
        <v>44936.73</v>
      </c>
    </row>
    <row r="59" spans="1:9">
      <c r="A59" s="10"/>
      <c r="B59" s="39" t="s">
        <v>44</v>
      </c>
      <c r="C59" s="28" t="s">
        <v>28</v>
      </c>
      <c r="D59" s="26">
        <v>5589.9</v>
      </c>
      <c r="E59" s="65">
        <v>0.1</v>
      </c>
      <c r="F59" s="60">
        <v>12</v>
      </c>
      <c r="G59" s="85">
        <v>6371.82</v>
      </c>
    </row>
    <row r="60" spans="1:9">
      <c r="A60" s="10"/>
      <c r="B60" s="39" t="s">
        <v>58</v>
      </c>
      <c r="C60" s="31"/>
      <c r="D60" s="32"/>
      <c r="E60" s="32"/>
      <c r="F60" s="32"/>
      <c r="G60" s="82">
        <v>1061045.9892</v>
      </c>
    </row>
    <row r="61" spans="1:9">
      <c r="A61" s="10"/>
      <c r="B61" s="68" t="s">
        <v>59</v>
      </c>
      <c r="C61" s="33"/>
      <c r="D61" s="34"/>
      <c r="E61" s="34"/>
      <c r="F61" s="83"/>
      <c r="G61" s="67"/>
    </row>
    <row r="62" spans="1:9">
      <c r="B62" s="17" t="s">
        <v>47</v>
      </c>
      <c r="C62" s="18"/>
      <c r="D62" s="18"/>
      <c r="E62" s="19"/>
      <c r="F62" s="20"/>
      <c r="G62" s="81">
        <v>1027624.93</v>
      </c>
    </row>
    <row r="63" spans="1:9">
      <c r="B63" s="53" t="s">
        <v>109</v>
      </c>
      <c r="C63" s="68"/>
      <c r="D63" s="68"/>
      <c r="E63" s="68"/>
      <c r="F63" s="68"/>
      <c r="G63" s="69">
        <v>33020.460000000079</v>
      </c>
      <c r="I63" s="129"/>
    </row>
    <row r="64" spans="1:9">
      <c r="B64" s="21" t="s">
        <v>123</v>
      </c>
      <c r="C64" s="22"/>
      <c r="D64" s="22"/>
      <c r="E64" s="23"/>
      <c r="F64" s="24"/>
      <c r="G64" s="82">
        <v>1061045.99</v>
      </c>
    </row>
    <row r="65" spans="2:7">
      <c r="B65" s="138" t="s">
        <v>122</v>
      </c>
      <c r="C65" s="68"/>
      <c r="D65" s="68"/>
      <c r="E65" s="68"/>
      <c r="F65" s="68"/>
      <c r="G65" s="69">
        <v>400.59999999986002</v>
      </c>
    </row>
    <row r="66" spans="2:7">
      <c r="C66" s="10"/>
      <c r="D66" s="10"/>
      <c r="E66" s="10"/>
      <c r="F66" s="10"/>
    </row>
    <row r="68" spans="2:7">
      <c r="B68" t="s">
        <v>66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0" workbookViewId="0">
      <selection activeCell="J14" sqref="J14"/>
    </sheetView>
  </sheetViews>
  <sheetFormatPr defaultRowHeight="15"/>
  <cols>
    <col min="1" max="1" width="3.42578125" style="92" customWidth="1"/>
    <col min="2" max="2" width="25.140625" style="92" customWidth="1"/>
    <col min="3" max="3" width="29.42578125" style="92" customWidth="1"/>
    <col min="4" max="4" width="10.7109375" style="92" customWidth="1"/>
    <col min="5" max="5" width="7.5703125" style="92" customWidth="1"/>
    <col min="6" max="6" width="10.5703125" style="92" customWidth="1"/>
    <col min="7" max="7" width="4.42578125" style="92" customWidth="1"/>
    <col min="8" max="9" width="13.28515625" style="92" bestFit="1" customWidth="1"/>
    <col min="10" max="16384" width="9.140625" style="92"/>
  </cols>
  <sheetData>
    <row r="1" spans="1:9">
      <c r="C1" t="s">
        <v>16</v>
      </c>
      <c r="D1"/>
      <c r="E1"/>
      <c r="F1"/>
    </row>
    <row r="2" spans="1:9">
      <c r="C2" t="s">
        <v>71</v>
      </c>
      <c r="D2"/>
      <c r="E2"/>
      <c r="F2"/>
    </row>
    <row r="3" spans="1:9" ht="22.5" customHeight="1">
      <c r="C3" t="s">
        <v>72</v>
      </c>
      <c r="D3"/>
      <c r="E3"/>
      <c r="F3"/>
    </row>
    <row r="4" spans="1:9" ht="35.25" customHeight="1">
      <c r="B4" s="150" t="s">
        <v>124</v>
      </c>
      <c r="C4" s="150"/>
      <c r="D4" s="150"/>
      <c r="E4" s="150"/>
      <c r="F4" s="150"/>
    </row>
    <row r="5" spans="1:9">
      <c r="B5" s="150" t="s">
        <v>73</v>
      </c>
      <c r="C5" s="150"/>
      <c r="D5" s="150"/>
      <c r="E5" s="150"/>
      <c r="F5" s="93"/>
    </row>
    <row r="6" spans="1:9" ht="12.75" customHeight="1">
      <c r="B6" s="94" t="s">
        <v>74</v>
      </c>
      <c r="C6" s="94"/>
      <c r="D6" s="95"/>
      <c r="E6" s="90"/>
      <c r="F6" s="90">
        <v>5589.9</v>
      </c>
    </row>
    <row r="7" spans="1:9" ht="12" customHeight="1">
      <c r="B7" s="96" t="s">
        <v>75</v>
      </c>
      <c r="C7" s="96"/>
      <c r="D7" s="97"/>
      <c r="E7" s="98"/>
      <c r="F7" s="98">
        <v>15</v>
      </c>
      <c r="H7" s="99"/>
      <c r="I7" s="99"/>
    </row>
    <row r="8" spans="1:9" ht="12.75" customHeight="1">
      <c r="B8" s="94" t="s">
        <v>76</v>
      </c>
      <c r="C8" s="100"/>
      <c r="D8" s="101"/>
      <c r="E8" s="91"/>
      <c r="F8" s="91">
        <v>12</v>
      </c>
    </row>
    <row r="9" spans="1:9" ht="26.25" customHeight="1">
      <c r="A9" s="102" t="s">
        <v>77</v>
      </c>
      <c r="B9" s="102" t="s">
        <v>78</v>
      </c>
      <c r="C9" s="102" t="s">
        <v>79</v>
      </c>
      <c r="D9" s="103" t="s">
        <v>80</v>
      </c>
      <c r="E9" s="103" t="s">
        <v>81</v>
      </c>
      <c r="F9" s="104" t="s">
        <v>82</v>
      </c>
    </row>
    <row r="10" spans="1:9" ht="36.75" customHeight="1">
      <c r="A10" s="102">
        <v>1</v>
      </c>
      <c r="B10" s="104" t="s">
        <v>83</v>
      </c>
      <c r="C10" s="105" t="s">
        <v>84</v>
      </c>
      <c r="D10" s="104" t="s">
        <v>85</v>
      </c>
      <c r="E10" s="106">
        <v>3</v>
      </c>
      <c r="F10" s="107">
        <f>E10*F6*F8</f>
        <v>201236.39999999997</v>
      </c>
    </row>
    <row r="11" spans="1:9" ht="30" customHeight="1">
      <c r="A11" s="102">
        <v>2</v>
      </c>
      <c r="B11" s="108" t="s">
        <v>86</v>
      </c>
      <c r="C11" s="105" t="s">
        <v>87</v>
      </c>
      <c r="D11" s="104" t="s">
        <v>85</v>
      </c>
      <c r="E11" s="109">
        <v>1.54</v>
      </c>
      <c r="F11" s="107">
        <f>F6*E11*F8</f>
        <v>103301.352</v>
      </c>
    </row>
    <row r="12" spans="1:9" ht="39.75" customHeight="1">
      <c r="A12" s="102">
        <v>3</v>
      </c>
      <c r="B12" s="105" t="s">
        <v>88</v>
      </c>
      <c r="C12" s="105" t="s">
        <v>89</v>
      </c>
      <c r="D12" s="104" t="s">
        <v>85</v>
      </c>
      <c r="E12" s="110">
        <v>2.11</v>
      </c>
      <c r="F12" s="107">
        <f>F6*E12*F8</f>
        <v>141536.26799999998</v>
      </c>
      <c r="G12" s="99"/>
      <c r="H12" s="99"/>
    </row>
    <row r="13" spans="1:9" ht="37.5" customHeight="1">
      <c r="A13" s="102">
        <v>4</v>
      </c>
      <c r="B13" s="105" t="s">
        <v>90</v>
      </c>
      <c r="C13" s="105" t="s">
        <v>91</v>
      </c>
      <c r="D13" s="104" t="s">
        <v>85</v>
      </c>
      <c r="E13" s="110">
        <v>0.82</v>
      </c>
      <c r="F13" s="107">
        <f>E13*F6*F8</f>
        <v>55004.615999999995</v>
      </c>
      <c r="G13" s="99"/>
      <c r="H13" s="99"/>
    </row>
    <row r="14" spans="1:9" ht="39" customHeight="1">
      <c r="A14" s="102">
        <v>5</v>
      </c>
      <c r="B14" s="105" t="s">
        <v>92</v>
      </c>
      <c r="C14" s="105" t="s">
        <v>93</v>
      </c>
      <c r="D14" s="104" t="s">
        <v>85</v>
      </c>
      <c r="E14" s="110">
        <v>0.9</v>
      </c>
      <c r="F14" s="107">
        <f>F6*E14*F8</f>
        <v>60370.92</v>
      </c>
      <c r="G14" s="99"/>
      <c r="H14" s="99"/>
    </row>
    <row r="15" spans="1:9" ht="38.25" customHeight="1">
      <c r="A15" s="102">
        <v>6</v>
      </c>
      <c r="B15" s="105" t="s">
        <v>94</v>
      </c>
      <c r="C15" s="105" t="s">
        <v>95</v>
      </c>
      <c r="D15" s="104" t="s">
        <v>85</v>
      </c>
      <c r="E15" s="110">
        <v>2.64</v>
      </c>
      <c r="F15" s="107">
        <f>F6*E15*F8</f>
        <v>177088.03200000001</v>
      </c>
      <c r="G15" s="99"/>
      <c r="H15" s="99"/>
    </row>
    <row r="16" spans="1:9" ht="30" customHeight="1">
      <c r="A16" s="102">
        <v>7</v>
      </c>
      <c r="B16" s="105" t="s">
        <v>96</v>
      </c>
      <c r="C16" s="105" t="s">
        <v>97</v>
      </c>
      <c r="D16" s="104" t="s">
        <v>85</v>
      </c>
      <c r="E16" s="110">
        <v>0.17</v>
      </c>
      <c r="F16" s="107">
        <f>F6*E16*F8</f>
        <v>11403.396000000001</v>
      </c>
      <c r="G16" s="99"/>
      <c r="H16" s="99"/>
    </row>
    <row r="17" spans="1:8" ht="22.5">
      <c r="A17" s="102">
        <v>8</v>
      </c>
      <c r="B17" s="105" t="s">
        <v>98</v>
      </c>
      <c r="C17" s="105" t="s">
        <v>99</v>
      </c>
      <c r="D17" s="104" t="s">
        <v>85</v>
      </c>
      <c r="E17" s="110">
        <v>0.5</v>
      </c>
      <c r="F17" s="107">
        <f>F6*E17*F8</f>
        <v>33539.399999999994</v>
      </c>
      <c r="G17" s="99"/>
      <c r="H17" s="99"/>
    </row>
    <row r="18" spans="1:8" ht="33.75">
      <c r="A18" s="102">
        <v>9</v>
      </c>
      <c r="B18" s="105" t="s">
        <v>100</v>
      </c>
      <c r="C18" s="105" t="s">
        <v>101</v>
      </c>
      <c r="D18" s="104" t="s">
        <v>85</v>
      </c>
      <c r="E18" s="110">
        <v>1.1200000000000001</v>
      </c>
      <c r="F18" s="107">
        <f>F6*E18*F8</f>
        <v>75128.255999999994</v>
      </c>
      <c r="G18" s="99"/>
      <c r="H18" s="99"/>
    </row>
    <row r="19" spans="1:8" ht="45">
      <c r="A19" s="102">
        <v>10</v>
      </c>
      <c r="B19" s="105" t="s">
        <v>102</v>
      </c>
      <c r="C19" s="105" t="s">
        <v>101</v>
      </c>
      <c r="D19" s="104" t="s">
        <v>85</v>
      </c>
      <c r="E19" s="110">
        <v>2.2000000000000002</v>
      </c>
      <c r="F19" s="107">
        <f>F6*E19*F8</f>
        <v>147573.36000000002</v>
      </c>
      <c r="G19" s="99"/>
      <c r="H19" s="99"/>
    </row>
    <row r="20" spans="1:8">
      <c r="A20" s="111"/>
      <c r="B20" s="151" t="s">
        <v>103</v>
      </c>
      <c r="C20" s="151"/>
      <c r="D20" s="112"/>
      <c r="E20" s="113">
        <f>SUM(E10:E19)</f>
        <v>15</v>
      </c>
      <c r="F20" s="114">
        <f>SUM(F10:F19)</f>
        <v>1006181.9999999999</v>
      </c>
      <c r="H20" s="99"/>
    </row>
    <row r="21" spans="1:8">
      <c r="A21" s="115">
        <v>11</v>
      </c>
      <c r="B21" s="152" t="s">
        <v>104</v>
      </c>
      <c r="C21" s="152"/>
      <c r="D21" s="104" t="s">
        <v>85</v>
      </c>
      <c r="E21" s="116">
        <v>0.09</v>
      </c>
      <c r="F21" s="117">
        <f>E21*F6*F8</f>
        <v>6037.0919999999996</v>
      </c>
    </row>
    <row r="22" spans="1:8">
      <c r="A22" s="115">
        <v>12</v>
      </c>
      <c r="B22" s="152" t="s">
        <v>45</v>
      </c>
      <c r="C22" s="152"/>
      <c r="D22" s="104" t="s">
        <v>85</v>
      </c>
      <c r="E22" s="116">
        <v>0.65</v>
      </c>
      <c r="F22" s="117">
        <f>E22*F6*F8</f>
        <v>43601.22</v>
      </c>
    </row>
    <row r="23" spans="1:8">
      <c r="A23" s="118"/>
      <c r="B23" s="119"/>
      <c r="C23" s="120" t="s">
        <v>105</v>
      </c>
      <c r="D23" s="121" t="s">
        <v>85</v>
      </c>
      <c r="E23" s="122">
        <f>E20+E21+E22</f>
        <v>15.74</v>
      </c>
      <c r="F23" s="122">
        <f>F20+F21+F22</f>
        <v>1055820.3119999999</v>
      </c>
    </row>
    <row r="24" spans="1:8">
      <c r="A24" s="123"/>
      <c r="B24" s="124"/>
      <c r="C24" s="124"/>
      <c r="D24" s="125"/>
      <c r="E24" s="125"/>
      <c r="F24" s="126"/>
    </row>
    <row r="25" spans="1:8">
      <c r="B25" s="127" t="s">
        <v>106</v>
      </c>
      <c r="C25" s="127"/>
      <c r="D25" s="124"/>
    </row>
    <row r="26" spans="1:8">
      <c r="B26" s="128" t="s">
        <v>107</v>
      </c>
      <c r="C26" s="149" t="s">
        <v>108</v>
      </c>
      <c r="D26" s="149"/>
      <c r="E26" s="149"/>
      <c r="F26" s="149"/>
    </row>
  </sheetData>
  <mergeCells count="6">
    <mergeCell ref="C26:F26"/>
    <mergeCell ref="B4:F4"/>
    <mergeCell ref="B5:E5"/>
    <mergeCell ref="B20:C20"/>
    <mergeCell ref="B21:C21"/>
    <mergeCell ref="B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2023-03-01T07:20:15Z</dcterms:modified>
</cp:coreProperties>
</file>